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66925"/>
  <mc:AlternateContent xmlns:mc="http://schemas.openxmlformats.org/markup-compatibility/2006">
    <mc:Choice Requires="x15">
      <x15ac:absPath xmlns:x15ac="http://schemas.microsoft.com/office/spreadsheetml/2010/11/ac" url="https://enlmu-my.sharepoint.com/personal/rishabh_lama_ergroup_mu/Documents/Ignite Awards New Templates/"/>
    </mc:Choice>
  </mc:AlternateContent>
  <xr:revisionPtr revIDLastSave="12" documentId="13_ncr:1_{EE08D1A1-C5E4-4245-9E73-E619B3F79741}" xr6:coauthVersionLast="47" xr6:coauthVersionMax="47" xr10:uidLastSave="{4B55AD30-04FC-4728-8B9F-B2CB2B571654}"/>
  <bookViews>
    <workbookView xWindow="-108" yWindow="-108" windowWidth="23256" windowHeight="12456" xr2:uid="{D671D387-503A-48D3-BFA2-D987C1876C68}"/>
  </bookViews>
  <sheets>
    <sheet name="About Template" sheetId="5" r:id="rId1"/>
    <sheet name="Introduction" sheetId="1" r:id="rId2"/>
    <sheet name="Criteria - Business Leadership" sheetId="6" r:id="rId3"/>
    <sheet name="Dropdowns" sheetId="4" state="hidden" r:id="rId4"/>
  </sheets>
  <externalReferences>
    <externalReference r:id="rId5"/>
  </externalReferences>
  <definedNames>
    <definedName name="Company_List">_xlfn.ANCHORARRAY(Dropdowns!$C$2)</definedName>
    <definedName name="Count_Company">_xlfn.ANCHORARRAY([1]Dropdowns!$C$2)</definedName>
    <definedName name="Sector_List">_xlfn.ANCHORARRAY(Dropdowns!$J$2)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a="1"/>
  <c r="B9" i="1" s="1"/>
  <c r="B8" i="1" a="1"/>
  <c r="B8" i="1" s="1"/>
  <c r="J2" i="4" a="1"/>
  <c r="J2" i="4" s="1"/>
  <c r="B2" i="4"/>
  <c r="A2" i="4"/>
  <c r="C2" i="4" s="1" a="1"/>
  <c r="C2" i="4" s="1"/>
  <c r="D18" i="4"/>
  <c r="D17" i="4"/>
  <c r="D19" i="4"/>
  <c r="D16" i="4"/>
  <c r="D15" i="4"/>
  <c r="D14" i="4"/>
  <c r="D13" i="4"/>
  <c r="D12" i="4"/>
  <c r="D11" i="4"/>
  <c r="D10" i="4"/>
  <c r="D9" i="4"/>
  <c r="D8" i="4"/>
  <c r="D7" i="4"/>
  <c r="D6" i="4"/>
  <c r="D5" i="4"/>
  <c r="D4" i="4"/>
  <c r="D3" i="4"/>
  <c r="D2"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<sst xmlns="http://schemas.openxmlformats.org/spreadsheetml/2006/main" count="140" uniqueCount="123">
  <si>
    <t>Award Category</t>
  </si>
  <si>
    <t>Criteria</t>
  </si>
  <si>
    <t>Segment</t>
  </si>
  <si>
    <t xml:space="preserve">Entity </t>
  </si>
  <si>
    <t>Business Unit</t>
  </si>
  <si>
    <t>CEO/GM</t>
  </si>
  <si>
    <t>HR</t>
  </si>
  <si>
    <t>Has this initiative involved collaboration with another business unit?</t>
  </si>
  <si>
    <t xml:space="preserve">If yes, which one? </t>
  </si>
  <si>
    <t>Please coordinate with the respective business unit to prevent multiple submissions of the same initiative</t>
  </si>
  <si>
    <t>Team</t>
  </si>
  <si>
    <t>Name</t>
  </si>
  <si>
    <t>Position</t>
  </si>
  <si>
    <t>Role</t>
  </si>
  <si>
    <t>Team Leader</t>
  </si>
  <si>
    <t>John Doe</t>
  </si>
  <si>
    <t>HR Manager</t>
  </si>
  <si>
    <t>Initiative Lead</t>
  </si>
  <si>
    <t>Team Members</t>
  </si>
  <si>
    <t>Jane Doe</t>
  </si>
  <si>
    <t>HR Officer</t>
  </si>
  <si>
    <t>Initiative Coordinator</t>
  </si>
  <si>
    <t>Form Filling Guide</t>
  </si>
  <si>
    <t>1. All supporting documents (e.g videos/photos) must be provided along with the submission template</t>
  </si>
  <si>
    <r>
      <t xml:space="preserve">2. All supporting documents must use the following naming convention: 
</t>
    </r>
    <r>
      <rPr>
        <i/>
        <sz val="11"/>
        <color rgb="FF000000"/>
        <rFont val="Raleway"/>
      </rPr>
      <t>Award Category_Business_Initiative Name</t>
    </r>
  </si>
  <si>
    <t>3. More than 1 initiative can be submitted per category but they need to be submitted in different excel sheet submission templates</t>
  </si>
  <si>
    <t>Key</t>
  </si>
  <si>
    <t>Sector</t>
  </si>
  <si>
    <t>Company</t>
  </si>
  <si>
    <t>CEO</t>
  </si>
  <si>
    <t>CHRO</t>
  </si>
  <si>
    <t>Agribusiness</t>
  </si>
  <si>
    <t>Agrïa</t>
  </si>
  <si>
    <t>Thierry Sauzier</t>
  </si>
  <si>
    <t>Dooshyant Kistomohun</t>
  </si>
  <si>
    <t>Yes</t>
  </si>
  <si>
    <t>ER Agri</t>
  </si>
  <si>
    <t>Olivier Baissac</t>
  </si>
  <si>
    <t>Karen Veerapen</t>
  </si>
  <si>
    <t>No</t>
  </si>
  <si>
    <t>Commerce &amp; Manufacturing</t>
  </si>
  <si>
    <t>Building Materials</t>
  </si>
  <si>
    <t>Cedric Deweer</t>
  </si>
  <si>
    <t>Zubeir Peerally</t>
  </si>
  <si>
    <t>Axess</t>
  </si>
  <si>
    <t>Stephane Chasteau De Balyon</t>
  </si>
  <si>
    <t>Andy Hau Kee Hee</t>
  </si>
  <si>
    <t>Decathlon</t>
  </si>
  <si>
    <t>Theo Rebeyrotte</t>
  </si>
  <si>
    <t>Laurent Felix</t>
  </si>
  <si>
    <t>Plastinax</t>
  </si>
  <si>
    <t>Nicholas Park</t>
  </si>
  <si>
    <t>Dylan Verger</t>
  </si>
  <si>
    <t>Finance</t>
  </si>
  <si>
    <t>Rogers Capital</t>
  </si>
  <si>
    <t>Kabir Ruhee</t>
  </si>
  <si>
    <t>Diya Kinnoo</t>
  </si>
  <si>
    <t>Hospitality &amp; Travel</t>
  </si>
  <si>
    <t>ER Aviation</t>
  </si>
  <si>
    <t>Alexandre Fayd'herbe</t>
  </si>
  <si>
    <t>Frédéric Curé</t>
  </si>
  <si>
    <t>ER Hospitality</t>
  </si>
  <si>
    <t>Thierry Montocchio</t>
  </si>
  <si>
    <t>Christopher Park</t>
  </si>
  <si>
    <t>Logistics</t>
  </si>
  <si>
    <t>Velogic</t>
  </si>
  <si>
    <t>Vishal Nunkoo</t>
  </si>
  <si>
    <t>Bertrand Abraham</t>
  </si>
  <si>
    <t>Management Office</t>
  </si>
  <si>
    <t>Tagada</t>
  </si>
  <si>
    <t>Mikaël Le Luron</t>
  </si>
  <si>
    <t>Gaëlle Mousseron</t>
  </si>
  <si>
    <t>Real Estate</t>
  </si>
  <si>
    <t>Ascencia/Enatt</t>
  </si>
  <si>
    <t>Simon Harel</t>
  </si>
  <si>
    <t>Yaaser Abdool Rahman</t>
  </si>
  <si>
    <t>ER Property</t>
  </si>
  <si>
    <t>Johan Pilot</t>
  </si>
  <si>
    <t>Technology &amp; Energy</t>
  </si>
  <si>
    <t>Ecoasis</t>
  </si>
  <si>
    <t>Didier Philogene</t>
  </si>
  <si>
    <t>Juliette Baulard</t>
  </si>
  <si>
    <t>Rogers Capital Technology</t>
  </si>
  <si>
    <t>Superdist</t>
  </si>
  <si>
    <t>Daryl Rivet</t>
  </si>
  <si>
    <t>Delia Casale</t>
  </si>
  <si>
    <t>FRCI</t>
  </si>
  <si>
    <t>Clarel Constance</t>
  </si>
  <si>
    <t>Meenakshi Doomjy Narsimooloo</t>
  </si>
  <si>
    <t>Turbine Incubators</t>
  </si>
  <si>
    <t>Diane Maigrot</t>
  </si>
  <si>
    <t>Marisa Li</t>
  </si>
  <si>
    <t>Purpose</t>
  </si>
  <si>
    <t xml:space="preserve">The ER Ignite Awards recognise teams for outstanding contributions, efforts, and achievements during the year. All awards are team-based and aligned with ER Group’s long-term strategic priorities. </t>
  </si>
  <si>
    <t>Eligibility</t>
  </si>
  <si>
    <t>Only initiatives launched during and after FY2025–FY2026 are eligible for consideration</t>
  </si>
  <si>
    <t>Category - Business Leadership</t>
  </si>
  <si>
    <t xml:space="preserve">Awarded to the team that has grown a scalable, high-value, and self-financed business while demonstrating strong leadership and strategic clarity. </t>
  </si>
  <si>
    <t>Role of CEO/GM &amp; HR</t>
  </si>
  <si>
    <t>1. Decide on the initiatives to be considered for submission</t>
  </si>
  <si>
    <r>
      <t xml:space="preserve">2. Verify the accuracy of all details provided in the submission template and that the details are filled as per the </t>
    </r>
    <r>
      <rPr>
        <b/>
        <sz val="16"/>
        <color rgb="FF000000"/>
        <rFont val="Raleway"/>
      </rPr>
      <t>Form Filling Guide</t>
    </r>
    <r>
      <rPr>
        <sz val="16"/>
        <color rgb="FF000000"/>
        <rFont val="Raleway"/>
      </rPr>
      <t xml:space="preserve"> in the </t>
    </r>
    <r>
      <rPr>
        <b/>
        <sz val="16"/>
        <color rgb="FF000000"/>
        <rFont val="Raleway"/>
      </rPr>
      <t xml:space="preserve">Introduction </t>
    </r>
    <r>
      <rPr>
        <sz val="16"/>
        <color rgb="FF000000"/>
        <rFont val="Raleway"/>
      </rPr>
      <t>sheet</t>
    </r>
  </si>
  <si>
    <t>3. Ensure that the supporting documents are renamed as per the guidelines and are submitted together with the submission template</t>
  </si>
  <si>
    <t>4. Submit the filled template and all supporting documents before the deadline</t>
  </si>
  <si>
    <t>Role of Team Leader</t>
  </si>
  <si>
    <t>1. Fill in the submission template form</t>
  </si>
  <si>
    <t>2. Verify the accuracy of all details provided in the submission template</t>
  </si>
  <si>
    <t>3. Ensure the roles of contributing team members are defined properly</t>
  </si>
  <si>
    <t>4. Provide all necessary supporting documents for the initiative to the CEO/GM &amp; HR prior to the submission deadline for review</t>
  </si>
  <si>
    <t>Submission Deadline</t>
  </si>
  <si>
    <t>The final deadline for all submissions is the 1st of June 2026</t>
  </si>
  <si>
    <t>Initiative Name</t>
  </si>
  <si>
    <r>
      <t xml:space="preserve">Main Achievements
</t>
    </r>
    <r>
      <rPr>
        <i/>
        <sz val="11"/>
        <color theme="0"/>
        <rFont val="Be Vietnam Pro"/>
      </rPr>
      <t>(max 150 words)</t>
    </r>
  </si>
  <si>
    <t>Initiatives</t>
  </si>
  <si>
    <t>Relevant KPIs</t>
  </si>
  <si>
    <t>Supporting Evidence</t>
  </si>
  <si>
    <t>Other Comments</t>
  </si>
  <si>
    <t xml:space="preserve"> </t>
  </si>
  <si>
    <t>Column1</t>
  </si>
  <si>
    <t>Provide your growth in PAT in FY2025-FY2026 (Rs.)</t>
  </si>
  <si>
    <t>Provide your percentage (%) of PAT achieved compared to original FY2025-FY2026 budget</t>
  </si>
  <si>
    <t>List the initiatives taken for business growth and their outcomes, including acquiring market share</t>
  </si>
  <si>
    <t>Business Leadership</t>
  </si>
  <si>
    <t>This award recognises teams that have delivered measurable financial growth while demonstrating strong strategic direction and execution discipline. 
Submissions must provide evidence of growth in Profit After Tax (PAT), performance against the original financial year budget, and clearly defined business growth initiatives implemented during the year. Strong submissions will demonstrate how leadership actions translated into tangible financial outcomes, including revenue growth, market share expansion, or profitability improvement.
This category focuses primarily on financial performance and strategic business growth.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</si>
</sst>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rgb="FFFF0000"/>
      <name val="Calibri"/>
      <family val="2"/>
      <scheme val="minor"/>
    </font>
    <font>
      <sz val="11"/>
      <color theme="1"/>
      <name val="Raleway"/>
    </font>
    <font>
      <b/>
      <sz val="11"/>
      <color rgb="FF000000"/>
      <name val="Be Vietnam Pro"/>
    </font>
    <font>
      <sz val="11"/>
      <color rgb="FF000000"/>
      <name val="Be Vietnam Pro"/>
    </font>
    <font>
      <sz val="11"/>
      <color theme="1"/>
      <name val="Be Vietnam Pro"/>
    </font>
    <font>
      <b/>
      <sz val="11"/>
      <color theme="1"/>
      <name val="Be Vietnam Pro"/>
    </font>
    <font>
      <sz val="10"/>
      <color rgb="FF262626"/>
      <name val="Source Sans Pro"/>
      <family val="2"/>
    </font>
    <font>
      <sz val="11"/>
      <color rgb="FF000000"/>
      <name val="Raleway"/>
    </font>
    <font>
      <sz val="11"/>
      <color theme="1"/>
      <name val="Raleway"/>
      <family val="2"/>
    </font>
    <font>
      <i/>
      <sz val="11"/>
      <color rgb="FF000000"/>
      <name val="Raleway"/>
    </font>
    <font>
      <i/>
      <sz val="11"/>
      <color theme="1"/>
      <name val="Raleway"/>
    </font>
    <font>
      <b/>
      <sz val="11"/>
      <color theme="0"/>
      <name val="Be Vietnam Pro"/>
    </font>
    <font>
      <sz val="11"/>
      <color theme="0"/>
      <name val="Raleway"/>
    </font>
    <font>
      <sz val="16"/>
      <color theme="1"/>
      <name val="Be Vietnam Pro"/>
    </font>
    <font>
      <b/>
      <sz val="16"/>
      <color rgb="FFB4A064"/>
      <name val="Be Vietnam Pro"/>
    </font>
    <font>
      <sz val="16"/>
      <color rgb="FF000000"/>
      <name val="Raleway"/>
    </font>
    <font>
      <sz val="16"/>
      <color theme="1"/>
      <name val="Raleway"/>
    </font>
    <font>
      <sz val="16"/>
      <color rgb="FFB4A064"/>
      <name val="Be Vietnam Pro"/>
    </font>
    <font>
      <b/>
      <sz val="16"/>
      <color rgb="FF000000"/>
      <name val="Raleway"/>
    </font>
    <font>
      <sz val="16"/>
      <color rgb="FF000000"/>
      <name val="Raleway"/>
      <family val="2"/>
    </font>
    <font>
      <b/>
      <sz val="16"/>
      <color rgb="FF000000"/>
      <name val="Be Vietnam Pro"/>
    </font>
    <font>
      <sz val="16"/>
      <color rgb="FF000000"/>
      <name val="Be Vietnam Pro"/>
    </font>
    <font>
      <sz val="11"/>
      <color rgb="FF000000"/>
      <name val="Source Sans Pro"/>
      <family val="2"/>
    </font>
    <font>
      <i/>
      <sz val="11"/>
      <color theme="0"/>
      <name val="Be Vietnam Pro"/>
    </font>
    <font>
      <b/>
      <sz val="11"/>
      <color rgb="FFB4A064"/>
      <name val="Be Vietnam Pro"/>
    </font>
    <font>
      <sz val="11"/>
      <name val="Raleway"/>
    </font>
  </fonts>
  <fills count="6">
    <fill>
      <patternFill patternType="none"/>
    </fill>
    <fill>
      <patternFill patternType="gray125"/>
    </fill>
    <fill>
      <patternFill patternType="solid">
        <fgColor rgb="FFB4A064"/>
        <bgColor indexed="64"/>
      </patternFill>
    </fill>
    <fill>
      <patternFill patternType="solid">
        <fgColor theme="4" tint="0.79998168889431442"/>
        <bgColor theme="4" tint="0.79998168889431442"/>
      </patternFill>
    </fill>
    <fill>
      <patternFill patternType="solid">
        <fgColor rgb="FFB4A064"/>
        <bgColor rgb="FF000000"/>
      </patternFill>
    </fill>
    <fill>
      <patternFill patternType="solid">
        <fgColor theme="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medium">
        <color rgb="FF8EA9DB"/>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theme="1"/>
      </left>
      <right/>
      <top style="thin">
        <color indexed="64"/>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theme="1"/>
      </right>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rgb="FF000000"/>
      </left>
      <right/>
      <top style="medium">
        <color rgb="FF000000"/>
      </top>
      <bottom/>
      <diagonal/>
    </border>
    <border>
      <left style="thin">
        <color indexed="64"/>
      </left>
      <right/>
      <top style="medium">
        <color rgb="FF000000"/>
      </top>
      <bottom/>
      <diagonal/>
    </border>
    <border>
      <left style="thin">
        <color indexed="64"/>
      </left>
      <right style="medium">
        <color rgb="FF000000"/>
      </right>
      <top style="medium">
        <color rgb="FF000000"/>
      </top>
      <bottom/>
      <diagonal/>
    </border>
    <border>
      <left style="medium">
        <color rgb="FF000000"/>
      </left>
      <right/>
      <top style="thin">
        <color indexed="64"/>
      </top>
      <bottom style="medium">
        <color rgb="FF000000"/>
      </bottom>
      <diagonal/>
    </border>
    <border>
      <left style="thin">
        <color indexed="64"/>
      </left>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s>
  <cellStyleXfs count="1">
    <xf numFmtId="0" fontId="0" fillId="0" borderId="0"/>
  </cellStyleXfs>
  <cellXfs count="95">
    <xf numFmtId="0" fontId="0" fillId="0" borderId="0" xfId="0"/>
    <xf numFmtId="0" fontId="3" fillId="0" borderId="0" xfId="0" applyFont="1"/>
    <xf numFmtId="0" fontId="4" fillId="0" borderId="0" xfId="0" applyFont="1"/>
    <xf numFmtId="0" fontId="5" fillId="0" borderId="0" xfId="0" applyFont="1"/>
    <xf numFmtId="0" fontId="2" fillId="0" borderId="0" xfId="0" applyFont="1"/>
    <xf numFmtId="0" fontId="6" fillId="0" borderId="0" xfId="0" applyFont="1"/>
    <xf numFmtId="0" fontId="2" fillId="0" borderId="5" xfId="0" applyFont="1" applyBorder="1"/>
    <xf numFmtId="0" fontId="2" fillId="0" borderId="0" xfId="0" applyFont="1" applyAlignment="1">
      <alignment wrapText="1"/>
    </xf>
    <xf numFmtId="0" fontId="1" fillId="0" borderId="0" xfId="0" applyFont="1"/>
    <xf numFmtId="0" fontId="7" fillId="0" borderId="0" xfId="0" applyFont="1" applyAlignment="1">
      <alignment horizontal="left" vertical="center" wrapText="1"/>
    </xf>
    <xf numFmtId="0" fontId="2" fillId="0" borderId="1" xfId="0" applyFont="1" applyBorder="1" applyProtection="1">
      <protection locked="0"/>
    </xf>
    <xf numFmtId="0" fontId="2" fillId="0" borderId="5" xfId="0" applyFont="1" applyBorder="1" applyProtection="1">
      <protection locked="0"/>
    </xf>
    <xf numFmtId="0" fontId="2" fillId="0" borderId="3" xfId="0" applyFont="1" applyBorder="1" applyProtection="1">
      <protection locked="0"/>
    </xf>
    <xf numFmtId="0" fontId="3" fillId="2" borderId="6" xfId="0" applyFont="1" applyFill="1" applyBorder="1" applyAlignment="1">
      <alignment horizontal="left" vertical="center"/>
    </xf>
    <xf numFmtId="0" fontId="3" fillId="2" borderId="9" xfId="0" applyFont="1" applyFill="1" applyBorder="1" applyAlignment="1">
      <alignment horizontal="left" vertical="center"/>
    </xf>
    <xf numFmtId="0" fontId="2" fillId="0" borderId="10" xfId="0" applyFont="1" applyBorder="1" applyProtection="1">
      <protection locked="0"/>
    </xf>
    <xf numFmtId="0" fontId="2" fillId="0" borderId="15" xfId="0" applyFont="1" applyBorder="1" applyProtection="1">
      <protection locked="0"/>
    </xf>
    <xf numFmtId="0" fontId="2" fillId="0" borderId="16" xfId="0" applyFont="1" applyBorder="1" applyProtection="1">
      <protection locked="0"/>
    </xf>
    <xf numFmtId="0" fontId="11" fillId="0" borderId="0" xfId="0" applyFont="1"/>
    <xf numFmtId="0" fontId="2" fillId="0" borderId="17" xfId="0" applyFont="1" applyBorder="1" applyProtection="1">
      <protection locked="0"/>
    </xf>
    <xf numFmtId="0" fontId="2" fillId="0" borderId="19" xfId="0" applyFont="1" applyBorder="1" applyProtection="1">
      <protection locked="0"/>
    </xf>
    <xf numFmtId="0" fontId="12" fillId="2" borderId="2" xfId="0" applyFont="1" applyFill="1" applyBorder="1" applyAlignment="1">
      <alignment vertical="center"/>
    </xf>
    <xf numFmtId="0" fontId="12" fillId="2" borderId="18" xfId="0" applyFont="1" applyFill="1" applyBorder="1" applyAlignment="1">
      <alignment vertical="center"/>
    </xf>
    <xf numFmtId="0" fontId="12" fillId="2" borderId="4" xfId="0" applyFont="1" applyFill="1" applyBorder="1" applyAlignment="1">
      <alignment vertical="center"/>
    </xf>
    <xf numFmtId="0" fontId="12" fillId="2" borderId="0" xfId="0" applyFont="1" applyFill="1" applyAlignment="1">
      <alignment vertical="center"/>
    </xf>
    <xf numFmtId="0" fontId="12" fillId="2" borderId="7" xfId="0" applyFont="1" applyFill="1" applyBorder="1" applyAlignment="1">
      <alignment horizontal="center" vertical="center"/>
    </xf>
    <xf numFmtId="0" fontId="12" fillId="2" borderId="6" xfId="0" applyFont="1" applyFill="1" applyBorder="1" applyAlignment="1">
      <alignment vertical="center"/>
    </xf>
    <xf numFmtId="0" fontId="12" fillId="2" borderId="6" xfId="0" applyFont="1" applyFill="1" applyBorder="1" applyAlignment="1">
      <alignment horizontal="left" vertical="center"/>
    </xf>
    <xf numFmtId="0" fontId="12" fillId="2" borderId="8" xfId="0" applyFont="1" applyFill="1" applyBorder="1" applyAlignment="1">
      <alignment horizontal="center" vertical="center"/>
    </xf>
    <xf numFmtId="0" fontId="13" fillId="0" borderId="0" xfId="0" applyFont="1" applyProtection="1">
      <protection locked="0"/>
    </xf>
    <xf numFmtId="0" fontId="2" fillId="0" borderId="20" xfId="0" applyFont="1" applyBorder="1" applyProtection="1">
      <protection locked="0"/>
    </xf>
    <xf numFmtId="0" fontId="11" fillId="0" borderId="1" xfId="0" applyFont="1" applyBorder="1" applyAlignment="1" applyProtection="1">
      <alignment wrapText="1"/>
      <protection locked="0"/>
    </xf>
    <xf numFmtId="0" fontId="11" fillId="0" borderId="1" xfId="0" applyFont="1" applyBorder="1" applyProtection="1">
      <protection locked="0"/>
    </xf>
    <xf numFmtId="0" fontId="10" fillId="0" borderId="1" xfId="0" applyFont="1" applyBorder="1" applyProtection="1">
      <protection locked="0"/>
    </xf>
    <xf numFmtId="0" fontId="2" fillId="0" borderId="12" xfId="0" applyFont="1" applyBorder="1"/>
    <xf numFmtId="0" fontId="2" fillId="0" borderId="11" xfId="0" applyFont="1" applyBorder="1"/>
    <xf numFmtId="0" fontId="2" fillId="0" borderId="11" xfId="0" applyFont="1" applyBorder="1" applyAlignment="1">
      <alignment horizontal="left" vertical="center" wrapText="1"/>
    </xf>
    <xf numFmtId="0" fontId="2" fillId="0" borderId="13" xfId="0" applyFont="1" applyBorder="1" applyAlignment="1">
      <alignment horizontal="left" vertical="center" wrapText="1"/>
    </xf>
    <xf numFmtId="0" fontId="8" fillId="0" borderId="14" xfId="0" applyFont="1" applyBorder="1" applyAlignment="1">
      <alignment vertical="center" wrapText="1"/>
    </xf>
    <xf numFmtId="0" fontId="2" fillId="0" borderId="13" xfId="0" applyFont="1" applyBorder="1"/>
    <xf numFmtId="0" fontId="2" fillId="0" borderId="11" xfId="0" applyFont="1" applyBorder="1" applyAlignment="1">
      <alignment vertical="center" wrapText="1"/>
    </xf>
    <xf numFmtId="0" fontId="8" fillId="0" borderId="13" xfId="0" applyFont="1" applyBorder="1"/>
    <xf numFmtId="0" fontId="2" fillId="3" borderId="12" xfId="0" applyFont="1" applyFill="1" applyBorder="1"/>
    <xf numFmtId="0" fontId="2" fillId="3" borderId="11" xfId="0" applyFont="1" applyFill="1" applyBorder="1"/>
    <xf numFmtId="0" fontId="2" fillId="3" borderId="11" xfId="0" applyFont="1" applyFill="1" applyBorder="1" applyAlignment="1">
      <alignment horizontal="left" vertical="center" wrapText="1"/>
    </xf>
    <xf numFmtId="0" fontId="2" fillId="3" borderId="13" xfId="0" applyFont="1" applyFill="1" applyBorder="1"/>
    <xf numFmtId="0" fontId="14" fillId="0" borderId="0" xfId="0" applyFont="1"/>
    <xf numFmtId="0" fontId="14" fillId="0" borderId="0" xfId="0" applyFont="1" applyAlignment="1">
      <alignment vertical="center"/>
    </xf>
    <xf numFmtId="0" fontId="15" fillId="0" borderId="0" xfId="0" applyFont="1" applyAlignment="1">
      <alignment vertical="center"/>
    </xf>
    <xf numFmtId="0" fontId="16" fillId="0" borderId="0" xfId="0" applyFont="1" applyAlignment="1">
      <alignment vertical="center" wrapText="1"/>
    </xf>
    <xf numFmtId="0" fontId="17" fillId="0" borderId="0" xfId="0" applyFont="1" applyAlignment="1">
      <alignment vertical="center" wrapText="1"/>
    </xf>
    <xf numFmtId="0" fontId="18" fillId="0" borderId="0" xfId="0" applyFont="1" applyAlignment="1">
      <alignment vertical="center"/>
    </xf>
    <xf numFmtId="0" fontId="20" fillId="0" borderId="0" xfId="0" applyFont="1" applyAlignment="1">
      <alignment vertical="center" wrapText="1"/>
    </xf>
    <xf numFmtId="0" fontId="18" fillId="0" borderId="0" xfId="0" applyFont="1"/>
    <xf numFmtId="0" fontId="21" fillId="0" borderId="0" xfId="0" applyFont="1"/>
    <xf numFmtId="0" fontId="15" fillId="0" borderId="0" xfId="0" applyFont="1"/>
    <xf numFmtId="0" fontId="22" fillId="0" borderId="0" xfId="0" applyFont="1"/>
    <xf numFmtId="0" fontId="16" fillId="0" borderId="0" xfId="0" applyFont="1" applyAlignment="1">
      <alignment wrapText="1"/>
    </xf>
    <xf numFmtId="0" fontId="23" fillId="0" borderId="0" xfId="0" applyFont="1"/>
    <xf numFmtId="0" fontId="12" fillId="2" borderId="21" xfId="0" applyFont="1" applyFill="1" applyBorder="1" applyAlignment="1">
      <alignment horizontal="left" vertical="center"/>
    </xf>
    <xf numFmtId="0" fontId="8" fillId="0" borderId="0" xfId="0" applyFont="1"/>
    <xf numFmtId="0" fontId="12" fillId="4" borderId="33" xfId="0" applyFont="1" applyFill="1" applyBorder="1"/>
    <xf numFmtId="0" fontId="12" fillId="4" borderId="34" xfId="0" applyFont="1" applyFill="1" applyBorder="1"/>
    <xf numFmtId="0" fontId="12" fillId="4" borderId="35" xfId="0" applyFont="1" applyFill="1" applyBorder="1"/>
    <xf numFmtId="0" fontId="8" fillId="5" borderId="36" xfId="0" applyFont="1" applyFill="1" applyBorder="1" applyAlignment="1" applyProtection="1">
      <alignment horizontal="left" vertical="center" wrapText="1"/>
      <protection locked="0"/>
    </xf>
    <xf numFmtId="0" fontId="8" fillId="5" borderId="37" xfId="0" applyFont="1" applyFill="1" applyBorder="1" applyAlignment="1" applyProtection="1">
      <alignment horizontal="left" vertical="center" wrapText="1"/>
      <protection locked="0"/>
    </xf>
    <xf numFmtId="0" fontId="8" fillId="5" borderId="38" xfId="0" applyFont="1" applyFill="1" applyBorder="1" applyAlignment="1" applyProtection="1">
      <alignment horizontal="left" vertical="center" wrapText="1"/>
      <protection locked="0"/>
    </xf>
    <xf numFmtId="0" fontId="3" fillId="4" borderId="33" xfId="0" applyFont="1" applyFill="1" applyBorder="1"/>
    <xf numFmtId="0" fontId="8" fillId="5" borderId="36" xfId="0" applyFont="1" applyFill="1" applyBorder="1" applyAlignment="1">
      <alignment vertical="center" wrapText="1"/>
    </xf>
    <xf numFmtId="0" fontId="26" fillId="5" borderId="36" xfId="0" applyFont="1" applyFill="1" applyBorder="1" applyAlignment="1">
      <alignment vertical="center" wrapText="1"/>
    </xf>
    <xf numFmtId="0" fontId="15" fillId="0" borderId="0" xfId="0" applyFont="1" applyAlignment="1">
      <alignment horizontal="left" vertical="center"/>
    </xf>
    <xf numFmtId="0" fontId="8" fillId="5" borderId="37" xfId="0" applyFont="1" applyFill="1" applyBorder="1" applyAlignment="1" applyProtection="1">
      <alignment horizontal="left" vertical="center" wrapText="1"/>
      <protection locked="0"/>
    </xf>
    <xf numFmtId="0" fontId="8" fillId="5" borderId="42" xfId="0" applyFont="1" applyFill="1" applyBorder="1" applyAlignment="1" applyProtection="1">
      <alignment horizontal="left" vertical="center" wrapText="1"/>
      <protection locked="0"/>
    </xf>
    <xf numFmtId="0" fontId="8" fillId="5" borderId="43" xfId="0" applyFont="1" applyFill="1" applyBorder="1" applyAlignment="1" applyProtection="1">
      <alignment horizontal="left" vertical="center" wrapText="1"/>
      <protection locked="0"/>
    </xf>
    <xf numFmtId="0" fontId="25" fillId="4" borderId="39" xfId="0" applyFont="1" applyFill="1" applyBorder="1" applyAlignment="1">
      <alignment horizontal="center"/>
    </xf>
    <xf numFmtId="0" fontId="25" fillId="4" borderId="40" xfId="0" applyFont="1" applyFill="1" applyBorder="1" applyAlignment="1">
      <alignment horizontal="center"/>
    </xf>
    <xf numFmtId="0" fontId="25" fillId="4" borderId="41" xfId="0" applyFont="1" applyFill="1" applyBorder="1" applyAlignment="1">
      <alignment horizontal="center"/>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12" fillId="2" borderId="25" xfId="0" applyFont="1" applyFill="1" applyBorder="1" applyAlignment="1">
      <alignment horizontal="center" vertical="center" wrapText="1"/>
    </xf>
    <xf numFmtId="0" fontId="8" fillId="0" borderId="26" xfId="0" applyFont="1" applyBorder="1" applyAlignment="1" applyProtection="1">
      <alignment horizontal="left" vertical="center" wrapText="1"/>
      <protection locked="0"/>
    </xf>
    <xf numFmtId="0" fontId="8" fillId="0" borderId="27" xfId="0" applyFont="1" applyBorder="1" applyAlignment="1" applyProtection="1">
      <alignment horizontal="left" vertical="center" wrapText="1"/>
      <protection locked="0"/>
    </xf>
    <xf numFmtId="0" fontId="8" fillId="0" borderId="28" xfId="0" applyFont="1" applyBorder="1" applyAlignment="1" applyProtection="1">
      <alignment horizontal="left" vertical="center" wrapText="1"/>
      <protection locked="0"/>
    </xf>
    <xf numFmtId="0" fontId="8" fillId="0" borderId="29" xfId="0" applyFont="1" applyBorder="1" applyAlignment="1" applyProtection="1">
      <alignment horizontal="left" vertical="center" wrapText="1"/>
      <protection locked="0"/>
    </xf>
    <xf numFmtId="0" fontId="8" fillId="0" borderId="0" xfId="0" applyFont="1" applyAlignment="1" applyProtection="1">
      <alignment horizontal="left" vertical="center" wrapText="1"/>
      <protection locked="0"/>
    </xf>
    <xf numFmtId="0" fontId="8" fillId="0" borderId="25" xfId="0" applyFont="1" applyBorder="1" applyAlignment="1" applyProtection="1">
      <alignment horizontal="left" vertical="center" wrapText="1"/>
      <protection locked="0"/>
    </xf>
    <xf numFmtId="0" fontId="8" fillId="0" borderId="30" xfId="0" applyFont="1" applyBorder="1" applyAlignment="1" applyProtection="1">
      <alignment horizontal="left" vertical="center" wrapText="1"/>
      <protection locked="0"/>
    </xf>
    <xf numFmtId="0" fontId="8" fillId="0" borderId="31" xfId="0" applyFont="1" applyBorder="1" applyAlignment="1" applyProtection="1">
      <alignment horizontal="left" vertical="center" wrapText="1"/>
      <protection locked="0"/>
    </xf>
    <xf numFmtId="0" fontId="8" fillId="0" borderId="32" xfId="0" applyFont="1" applyBorder="1" applyAlignment="1" applyProtection="1">
      <alignment horizontal="left" vertical="center" wrapText="1"/>
      <protection locked="0"/>
    </xf>
    <xf numFmtId="0" fontId="2" fillId="0" borderId="0" xfId="0" applyFont="1" applyAlignment="1">
      <alignment horizontal="left" vertical="center" wrapText="1"/>
    </xf>
    <xf numFmtId="0" fontId="2" fillId="0" borderId="0" xfId="0" applyFont="1" applyAlignment="1">
      <alignment horizontal="left" vertical="center"/>
    </xf>
    <xf numFmtId="0" fontId="12" fillId="2" borderId="0" xfId="0" applyFont="1" applyFill="1" applyAlignment="1">
      <alignment horizontal="center" vertical="center"/>
    </xf>
    <xf numFmtId="0" fontId="9" fillId="0" borderId="0" xfId="0" applyFont="1" applyAlignment="1">
      <alignment horizontal="left" vertical="center" wrapText="1"/>
    </xf>
    <xf numFmtId="0" fontId="8" fillId="0" borderId="0" xfId="0" applyFont="1" applyAlignment="1">
      <alignment horizontal="left" vertical="center" wrapText="1"/>
    </xf>
  </cellXfs>
  <cellStyles count="1">
    <cellStyle name="Normal" xfId="0" builtinId="0"/>
  </cellStyles>
  <dxfs count="20">
    <dxf>
      <font>
        <b val="0"/>
        <i val="0"/>
      </font>
      <fill>
        <patternFill>
          <bgColor rgb="FFB4A064"/>
        </patternFill>
      </fill>
    </dxf>
    <dxf>
      <font>
        <color theme="0"/>
      </font>
      <fill>
        <patternFill>
          <bgColor rgb="FFFF0000"/>
        </patternFill>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numFmt numFmtId="0" formatCode="General"/>
    </dxf>
    <dxf>
      <font>
        <strike val="0"/>
        <outline val="0"/>
        <shadow val="0"/>
        <u val="none"/>
        <vertAlign val="baseline"/>
        <sz val="11"/>
        <color theme="1"/>
        <name val="Raleway"/>
        <scheme val="none"/>
      </font>
      <numFmt numFmtId="0" formatCode="General"/>
      <fill>
        <patternFill patternType="none"/>
      </fill>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border diagonalUp="0" diagonalDown="0">
        <left style="thin">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Raleway"/>
        <scheme val="none"/>
      </font>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Raleway"/>
        <scheme val="none"/>
      </font>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1"/>
        <color rgb="FF000000"/>
        <name val="Be Vietnam Pro"/>
        <scheme val="none"/>
      </font>
      <fill>
        <patternFill patternType="solid">
          <fgColor indexed="64"/>
          <bgColor rgb="FFB4A064"/>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medium">
          <color indexed="64"/>
        </left>
        <right style="medium">
          <color indexed="64"/>
        </right>
        <top style="medium">
          <color indexed="64"/>
        </top>
        <bottom style="medium">
          <color indexed="64"/>
        </bottom>
      </border>
    </dxf>
    <dxf>
      <border outline="0">
        <bottom style="thin">
          <color indexed="64"/>
        </bottom>
      </border>
    </dxf>
    <dxf>
      <font>
        <b/>
        <i val="0"/>
        <strike val="0"/>
        <condense val="0"/>
        <extend val="0"/>
        <outline val="0"/>
        <shadow val="0"/>
        <u val="none"/>
        <vertAlign val="baseline"/>
        <sz val="11"/>
        <color rgb="FF000000"/>
        <name val="Be Vietnam Pro"/>
        <scheme val="none"/>
      </font>
      <fill>
        <patternFill patternType="solid">
          <fgColor indexed="64"/>
          <bgColor rgb="FFB4A064"/>
        </patternFill>
      </fill>
      <alignment horizontal="center" vertical="center" textRotation="0" wrapText="0" indent="0" justifyLastLine="0" shrinkToFit="0" readingOrder="0"/>
      <border diagonalUp="0" diagonalDown="0">
        <left style="thin">
          <color indexed="64"/>
        </left>
        <right style="thin">
          <color indexed="64"/>
        </right>
        <top/>
        <bottom/>
      </border>
    </dxf>
  </dxfs>
  <tableStyles count="0" defaultTableStyle="TableStyleMedium2" defaultPivotStyle="PivotStyleLight16"/>
  <colors>
    <mruColors>
      <color rgb="FFB4A0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-3286125</xdr:colOff>
      <xdr:row>0</xdr:row>
      <xdr:rowOff>-19050</xdr:rowOff>
    </xdr:from>
    <xdr:to>
      <xdr:col>0</xdr:col>
      <xdr:colOff>-3286125</xdr:colOff>
      <xdr:row>0</xdr:row>
      <xdr:rowOff>-19050</xdr:rowOff>
    </xdr:to>
    <xdr:pic>
      <xdr:nvPicPr>
        <xdr:cNvPr id="2" name="Picture 1">
          <a:extLst>
            <a:ext uri="{FF2B5EF4-FFF2-40B4-BE49-F238E27FC236}">
              <a16:creationId xmlns:a16="http://schemas.microsoft.com/office/drawing/2014/main" id="{9977843E-8CAD-4481-B5D7-35C5176668D5}"/>
            </a:ext>
          </a:extLst>
        </xdr:cNvPr>
        <xdr:cNvPicPr>
          <a:picLocks noChangeAspect="1"/>
        </xdr:cNvPicPr>
      </xdr:nvPicPr>
      <xdr:blipFill>
        <a:blip xmlns:r="http://schemas.openxmlformats.org/officeDocument/2006/relationships" r:embed="rId1"/>
        <a:stretch>
          <a:fillRect/>
        </a:stretch>
      </xdr:blipFill>
      <xdr:spPr>
        <a:xfrm>
          <a:off x="-3286125" y="-19050"/>
          <a:ext cx="0" cy="0"/>
        </a:xfrm>
        <a:prstGeom prst="rect">
          <a:avLst/>
        </a:prstGeom>
      </xdr:spPr>
    </xdr:pic>
    <xdr:clientData/>
  </xdr:twoCellAnchor>
  <xdr:twoCellAnchor editAs="oneCell">
    <xdr:from>
      <xdr:col>0</xdr:col>
      <xdr:colOff>0</xdr:colOff>
      <xdr:row>0</xdr:row>
      <xdr:rowOff>0</xdr:rowOff>
    </xdr:from>
    <xdr:to>
      <xdr:col>2</xdr:col>
      <xdr:colOff>10367</xdr:colOff>
      <xdr:row>16</xdr:row>
      <xdr:rowOff>332508</xdr:rowOff>
    </xdr:to>
    <xdr:pic>
      <xdr:nvPicPr>
        <xdr:cNvPr id="3" name="Picture 2">
          <a:extLst>
            <a:ext uri="{FF2B5EF4-FFF2-40B4-BE49-F238E27FC236}">
              <a16:creationId xmlns:a16="http://schemas.microsoft.com/office/drawing/2014/main" id="{8EEB75F4-2F4A-401D-BC7C-81D9379F35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6728647" cy="63065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nlmu-my.sharepoint.com/personal/rishabh_lama_ergroup_mu/Documents/Ignite%20Awards%20New%20Templates/Ignite%20Awards%20-%20Business%20Leadership%20Submission%20Template.xlsm" TargetMode="External"/><Relationship Id="rId1" Type="http://schemas.openxmlformats.org/officeDocument/2006/relationships/externalLinkPath" Target="Ignite%20Awards%20-%20Business%20Leadership%20Submission%20Templa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bout Template"/>
      <sheetName val="Introduction"/>
      <sheetName val="Criteria - Business Leadership"/>
      <sheetName val="Dropdowns"/>
    </sheetNames>
    <sheetDataSet>
      <sheetData sheetId="0" refreshError="1"/>
      <sheetData sheetId="1" refreshError="1"/>
      <sheetData sheetId="2" refreshError="1"/>
      <sheetData sheetId="3">
        <row r="2">
          <cell r="C2" t="e">
            <v>#VALUE!</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4F9C8770-EBDE-44A8-90AB-84EE479A7104}" name="Table49" displayName="Table49" ref="A16:D27" totalsRowShown="0" headerRowDxfId="19" headerRowBorderDxfId="18" tableBorderDxfId="17" totalsRowBorderDxfId="16">
  <autoFilter ref="A16:D27" xr:uid="{4F9C8770-EBDE-44A8-90AB-84EE479A7104}">
    <filterColumn colId="0" hiddenButton="1"/>
    <filterColumn colId="1" hiddenButton="1"/>
    <filterColumn colId="2" hiddenButton="1"/>
    <filterColumn colId="3" hiddenButton="1"/>
  </autoFilter>
  <tableColumns count="4">
    <tableColumn id="1" xr3:uid="{4554C6FB-F511-4D5A-992C-2ADA728A47F9}" name="Team" dataDxfId="15"/>
    <tableColumn id="2" xr3:uid="{E3FDC225-7AAE-4324-91E8-D8AB976C4C5A}" name="Name" dataDxfId="14"/>
    <tableColumn id="3" xr3:uid="{FBC3AD80-3550-48AD-8DB5-C39A8D38D47D}" name="Position" dataDxfId="13"/>
    <tableColumn id="4" xr3:uid="{0A294FE6-C9CB-4656-A583-3C6D4D741B39}" name="Role" dataDxfId="12"/>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759F0B5-729A-44D9-916B-9651492B4851}" name="Org_Map" displayName="Org_Map" ref="D1:H19" dataDxfId="11">
  <autoFilter ref="D1:H19" xr:uid="{1759F0B5-729A-44D9-916B-9651492B4851}"/>
  <tableColumns count="5">
    <tableColumn id="6" xr3:uid="{3DB164EA-2632-4F66-BFDF-A5E391C2D993}" name="Key" dataDxfId="10" totalsRowDxfId="9">
      <calculatedColumnFormula>Org_Map[[#This Row],[Sector]] &amp; "|" &amp; Org_Map[[#This Row],[Company]]</calculatedColumnFormula>
    </tableColumn>
    <tableColumn id="1" xr3:uid="{6B27DC22-999D-470D-84F0-DFF5463B9514}" name="Sector" dataDxfId="8" totalsRowDxfId="7"/>
    <tableColumn id="3" xr3:uid="{31F35C65-0123-4280-A32C-D500635F47C8}" name="Company" dataDxfId="6"/>
    <tableColumn id="2" xr3:uid="{963E5BCB-1482-4A37-9028-2ED3F30D69CD}" name="CEO" dataDxfId="5" totalsRowDxfId="4"/>
    <tableColumn id="4" xr3:uid="{A9457677-AF17-421B-AE68-4D17B2A5A972}" name="CHRO" dataDxfId="3" totalsRow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2C58C-AE95-4DB9-9F6E-8793A8E6BBFC}">
  <sheetPr codeName="Sheet1">
    <tabColor rgb="FFB4A064"/>
  </sheetPr>
  <dimension ref="A1:H39"/>
  <sheetViews>
    <sheetView showGridLines="0" tabSelected="1" showWhiteSpace="0" zoomScale="70" zoomScaleNormal="70" zoomScalePageLayoutView="68" workbookViewId="0">
      <selection activeCell="B1" sqref="B1:D1"/>
    </sheetView>
  </sheetViews>
  <sheetFormatPr defaultColWidth="8.6640625" defaultRowHeight="20.399999999999999" x14ac:dyDescent="0.55000000000000004"/>
  <cols>
    <col min="1" max="1" width="65.6640625" style="3" customWidth="1"/>
    <col min="2" max="2" width="178.109375" customWidth="1"/>
    <col min="3" max="5" width="215.6640625" customWidth="1"/>
  </cols>
  <sheetData>
    <row r="1" spans="1:1" ht="29.4" x14ac:dyDescent="0.75">
      <c r="A1" s="46"/>
    </row>
    <row r="2" spans="1:1" ht="29.4" x14ac:dyDescent="0.75">
      <c r="A2" s="46"/>
    </row>
    <row r="3" spans="1:1" ht="29.4" x14ac:dyDescent="0.75">
      <c r="A3" s="46"/>
    </row>
    <row r="4" spans="1:1" ht="29.4" x14ac:dyDescent="0.75">
      <c r="A4" s="46"/>
    </row>
    <row r="5" spans="1:1" ht="29.4" x14ac:dyDescent="0.75">
      <c r="A5" s="46"/>
    </row>
    <row r="6" spans="1:1" ht="29.4" x14ac:dyDescent="0.75">
      <c r="A6" s="46"/>
    </row>
    <row r="7" spans="1:1" ht="29.4" x14ac:dyDescent="0.75">
      <c r="A7" s="46"/>
    </row>
    <row r="8" spans="1:1" ht="29.4" x14ac:dyDescent="0.75">
      <c r="A8" s="46"/>
    </row>
    <row r="9" spans="1:1" ht="29.4" x14ac:dyDescent="0.75">
      <c r="A9" s="46"/>
    </row>
    <row r="10" spans="1:1" ht="29.4" x14ac:dyDescent="0.75">
      <c r="A10" s="46"/>
    </row>
    <row r="11" spans="1:1" ht="29.4" x14ac:dyDescent="0.75">
      <c r="A11" s="46"/>
    </row>
    <row r="12" spans="1:1" ht="29.4" x14ac:dyDescent="0.75">
      <c r="A12" s="46"/>
    </row>
    <row r="13" spans="1:1" ht="29.4" x14ac:dyDescent="0.75">
      <c r="A13" s="46"/>
    </row>
    <row r="14" spans="1:1" ht="29.4" x14ac:dyDescent="0.75">
      <c r="A14" s="46"/>
    </row>
    <row r="15" spans="1:1" ht="29.4" x14ac:dyDescent="0.75">
      <c r="A15" s="46"/>
    </row>
    <row r="16" spans="1:1" ht="29.4" x14ac:dyDescent="0.75">
      <c r="A16" s="46"/>
    </row>
    <row r="17" spans="1:8" ht="29.4" x14ac:dyDescent="0.75">
      <c r="A17" s="46"/>
    </row>
    <row r="18" spans="1:8" ht="29.4" x14ac:dyDescent="0.3">
      <c r="A18" s="47"/>
    </row>
    <row r="19" spans="1:8" ht="50.4" x14ac:dyDescent="0.3">
      <c r="A19" s="48" t="s">
        <v>92</v>
      </c>
      <c r="B19" s="49" t="s">
        <v>93</v>
      </c>
    </row>
    <row r="20" spans="1:8" ht="28.35" customHeight="1" x14ac:dyDescent="0.3">
      <c r="A20" s="48"/>
      <c r="B20" s="49"/>
    </row>
    <row r="21" spans="1:8" ht="29.4" x14ac:dyDescent="0.3">
      <c r="A21" s="48" t="s">
        <v>94</v>
      </c>
      <c r="B21" s="50" t="s">
        <v>95</v>
      </c>
    </row>
    <row r="22" spans="1:8" ht="29.4" x14ac:dyDescent="0.3">
      <c r="A22" s="48"/>
      <c r="B22" s="50"/>
    </row>
    <row r="23" spans="1:8" ht="50.4" x14ac:dyDescent="0.3">
      <c r="A23" s="48" t="s">
        <v>96</v>
      </c>
      <c r="B23" s="49" t="s">
        <v>97</v>
      </c>
    </row>
    <row r="24" spans="1:8" ht="29.4" x14ac:dyDescent="0.3">
      <c r="A24" s="51"/>
      <c r="B24" s="49"/>
    </row>
    <row r="25" spans="1:8" ht="25.2" x14ac:dyDescent="0.3">
      <c r="A25" s="70" t="s">
        <v>98</v>
      </c>
      <c r="B25" s="50" t="s">
        <v>99</v>
      </c>
    </row>
    <row r="26" spans="1:8" ht="50.4" x14ac:dyDescent="0.3">
      <c r="A26" s="70"/>
      <c r="B26" s="49" t="s">
        <v>100</v>
      </c>
    </row>
    <row r="27" spans="1:8" ht="50.4" x14ac:dyDescent="0.3">
      <c r="A27" s="70"/>
      <c r="B27" s="52" t="s">
        <v>101</v>
      </c>
    </row>
    <row r="28" spans="1:8" ht="25.2" x14ac:dyDescent="0.3">
      <c r="A28" s="70"/>
      <c r="B28" s="52" t="s">
        <v>102</v>
      </c>
    </row>
    <row r="29" spans="1:8" ht="29.4" x14ac:dyDescent="0.75">
      <c r="A29" s="53"/>
      <c r="B29" s="49"/>
    </row>
    <row r="30" spans="1:8" ht="25.35" customHeight="1" x14ac:dyDescent="0.3">
      <c r="A30" s="70" t="s">
        <v>103</v>
      </c>
      <c r="B30" s="49" t="s">
        <v>104</v>
      </c>
    </row>
    <row r="31" spans="1:8" ht="25.35" customHeight="1" x14ac:dyDescent="0.3">
      <c r="A31" s="70"/>
      <c r="B31" s="52" t="s">
        <v>105</v>
      </c>
    </row>
    <row r="32" spans="1:8" ht="25.35" customHeight="1" x14ac:dyDescent="0.3">
      <c r="A32" s="70"/>
      <c r="B32" s="49" t="s">
        <v>106</v>
      </c>
      <c r="H32" s="8"/>
    </row>
    <row r="33" spans="1:2" ht="41.1" customHeight="1" x14ac:dyDescent="0.3">
      <c r="A33" s="70"/>
      <c r="B33" s="49" t="s">
        <v>107</v>
      </c>
    </row>
    <row r="34" spans="1:2" ht="29.4" x14ac:dyDescent="0.75">
      <c r="A34" s="54"/>
      <c r="B34" s="50"/>
    </row>
    <row r="35" spans="1:2" ht="29.4" customHeight="1" x14ac:dyDescent="0.75">
      <c r="A35" s="55" t="s">
        <v>108</v>
      </c>
      <c r="B35" s="49" t="s">
        <v>109</v>
      </c>
    </row>
    <row r="36" spans="1:2" ht="29.4" x14ac:dyDescent="0.75">
      <c r="A36" s="56"/>
      <c r="B36" s="57"/>
    </row>
    <row r="37" spans="1:2" x14ac:dyDescent="0.55000000000000004">
      <c r="B37" s="58"/>
    </row>
    <row r="39" spans="1:2" x14ac:dyDescent="0.55000000000000004">
      <c r="A39" s="2"/>
    </row>
  </sheetData>
  <sheetProtection algorithmName="SHA-512" hashValue="qEEndZQtsM+jTOna0DqwKa1NjjtDeIjQMwKRjBH3xHxYMOqRo60quPqQ9EpExGfiC/gR0uVCv3iH4VmKKXItXQ==" saltValue="NqJLmaY34w68c8tPX456nA==" spinCount="100000" sheet="1" objects="1" selectLockedCells="1" selectUnlockedCells="1"/>
  <mergeCells count="2">
    <mergeCell ref="A25:A28"/>
    <mergeCell ref="A30:A33"/>
  </mergeCells>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A8DD6-2301-4329-B78D-27D99BF96477}">
  <sheetPr codeName="Sheet2">
    <tabColor rgb="FFB4A064"/>
  </sheetPr>
  <dimension ref="A1:D32"/>
  <sheetViews>
    <sheetView showGridLines="0" zoomScaleNormal="100" workbookViewId="0">
      <selection activeCell="D26" sqref="D26"/>
    </sheetView>
  </sheetViews>
  <sheetFormatPr defaultColWidth="8.6640625" defaultRowHeight="20.399999999999999" x14ac:dyDescent="0.55000000000000004"/>
  <cols>
    <col min="1" max="1" width="24.44140625" style="3" customWidth="1"/>
    <col min="2" max="2" width="47.33203125" style="4" customWidth="1"/>
    <col min="3" max="3" width="41" customWidth="1"/>
    <col min="4" max="4" width="48.6640625" customWidth="1"/>
  </cols>
  <sheetData>
    <row r="1" spans="1:4" x14ac:dyDescent="0.4">
      <c r="A1" s="24" t="s">
        <v>0</v>
      </c>
      <c r="B1" s="4" t="s">
        <v>121</v>
      </c>
    </row>
    <row r="2" spans="1:4" x14ac:dyDescent="0.55000000000000004">
      <c r="A2" s="5"/>
    </row>
    <row r="3" spans="1:4" ht="180" customHeight="1" x14ac:dyDescent="0.3">
      <c r="A3" s="24" t="s">
        <v>1</v>
      </c>
      <c r="B3" s="90" t="s">
        <v>122</v>
      </c>
      <c r="C3" s="91"/>
      <c r="D3" s="91"/>
    </row>
    <row r="4" spans="1:4" ht="21" thickBot="1" x14ac:dyDescent="0.6">
      <c r="A4" s="1"/>
    </row>
    <row r="5" spans="1:4" x14ac:dyDescent="0.4">
      <c r="A5" s="21" t="s">
        <v>2</v>
      </c>
      <c r="B5" s="12"/>
      <c r="C5" s="8"/>
    </row>
    <row r="6" spans="1:4" x14ac:dyDescent="0.4">
      <c r="A6" s="22" t="s">
        <v>3</v>
      </c>
      <c r="B6" s="20"/>
      <c r="C6" s="8"/>
    </row>
    <row r="7" spans="1:4" x14ac:dyDescent="0.4">
      <c r="A7" s="23" t="s">
        <v>4</v>
      </c>
      <c r="B7" s="11"/>
    </row>
    <row r="8" spans="1:4" x14ac:dyDescent="0.4">
      <c r="A8" s="23" t="s">
        <v>5</v>
      </c>
      <c r="B8" s="6" t="str" cm="1">
        <f t="array" ref="B8">_xlfn.LET(
  _xlpm.s, TRIM(B5),
  _xlpm.bu, TRIM(B6),
  _xlpm.k, _xlpm.s &amp; "|" &amp; _xlpm.bu,
  _xlpm.validPair, SUMPRODUCT((TRIM(Org_Map[Sector])=_xlpm.s)*(TRIM(Org_Map[Company])=_xlpm.bu)),
  IF(
    OR(_xlpm.s="",_xlpm.bu="",_xlpm.validPair=0),
    "",
    _xlfn.XLOOKUP(_xlpm.k, Org_Map[Key], Org_Map[CEO], "")
  )
)</f>
        <v/>
      </c>
    </row>
    <row r="9" spans="1:4" x14ac:dyDescent="0.4">
      <c r="A9" s="23" t="s">
        <v>6</v>
      </c>
      <c r="B9" s="6" t="str" cm="1">
        <f t="array" ref="B9">_xlfn.LET(
  _xlpm.s, TRIM(B5),
  _xlpm.bu, TRIM(B6),
  _xlpm.k, _xlpm.s &amp; "|" &amp; _xlpm.bu,
  _xlpm.validPair, SUMPRODUCT((TRIM(Org_Map[Sector])=_xlpm.s)*(TRIM(Org_Map[Company])=_xlpm.bu)),
  IF(
    OR(_xlpm.s="",_xlpm.bu="",_xlpm.validPair=0),
    "",
    _xlfn.XLOOKUP(_xlpm.k, Org_Map[Key], Org_Map[CHRO], "")
  )
)</f>
        <v/>
      </c>
    </row>
    <row r="10" spans="1:4" ht="18" thickBot="1" x14ac:dyDescent="0.45">
      <c r="A10" s="4"/>
    </row>
    <row r="11" spans="1:4" ht="17.399999999999999" x14ac:dyDescent="0.4">
      <c r="A11" s="4" t="s">
        <v>7</v>
      </c>
      <c r="C11" s="19"/>
    </row>
    <row r="12" spans="1:4" ht="17.399999999999999" x14ac:dyDescent="0.4">
      <c r="A12" s="4"/>
    </row>
    <row r="13" spans="1:4" ht="17.399999999999999" x14ac:dyDescent="0.4">
      <c r="A13" s="90" t="s">
        <v>8</v>
      </c>
      <c r="B13" s="90"/>
      <c r="C13" s="29"/>
    </row>
    <row r="14" spans="1:4" ht="17.399999999999999" customHeight="1" x14ac:dyDescent="0.4">
      <c r="A14" s="18" t="s">
        <v>9</v>
      </c>
      <c r="B14" s="7"/>
      <c r="C14" s="7"/>
    </row>
    <row r="15" spans="1:4" ht="17.399999999999999" x14ac:dyDescent="0.4">
      <c r="A15" s="4"/>
    </row>
    <row r="16" spans="1:4" x14ac:dyDescent="0.3">
      <c r="A16" s="25" t="s">
        <v>10</v>
      </c>
      <c r="B16" s="28" t="s">
        <v>11</v>
      </c>
      <c r="C16" s="28" t="s">
        <v>12</v>
      </c>
      <c r="D16" s="28" t="s">
        <v>13</v>
      </c>
    </row>
    <row r="17" spans="1:4" x14ac:dyDescent="0.4">
      <c r="A17" s="26" t="s">
        <v>14</v>
      </c>
      <c r="B17" s="31" t="s">
        <v>15</v>
      </c>
      <c r="C17" s="32" t="s">
        <v>16</v>
      </c>
      <c r="D17" s="33" t="s">
        <v>17</v>
      </c>
    </row>
    <row r="18" spans="1:4" ht="20.85" customHeight="1" x14ac:dyDescent="0.4">
      <c r="A18" s="27" t="s">
        <v>18</v>
      </c>
      <c r="B18" s="31" t="s">
        <v>19</v>
      </c>
      <c r="C18" s="32" t="s">
        <v>20</v>
      </c>
      <c r="D18" s="32" t="s">
        <v>21</v>
      </c>
    </row>
    <row r="19" spans="1:4" ht="20.85" customHeight="1" x14ac:dyDescent="0.4">
      <c r="A19" s="13"/>
      <c r="B19" s="10"/>
      <c r="C19" s="17"/>
      <c r="D19" s="11"/>
    </row>
    <row r="20" spans="1:4" ht="20.85" customHeight="1" x14ac:dyDescent="0.4">
      <c r="A20" s="13"/>
      <c r="B20" s="10"/>
      <c r="C20" s="17"/>
      <c r="D20" s="11"/>
    </row>
    <row r="21" spans="1:4" ht="20.85" customHeight="1" x14ac:dyDescent="0.4">
      <c r="A21" s="13"/>
      <c r="B21" s="10"/>
      <c r="C21" s="17"/>
      <c r="D21" s="11"/>
    </row>
    <row r="22" spans="1:4" ht="20.85" customHeight="1" x14ac:dyDescent="0.4">
      <c r="A22" s="13"/>
      <c r="B22" s="10"/>
      <c r="C22" s="17"/>
      <c r="D22" s="11"/>
    </row>
    <row r="23" spans="1:4" ht="20.85" customHeight="1" x14ac:dyDescent="0.4">
      <c r="A23" s="13"/>
      <c r="B23" s="10"/>
      <c r="C23" s="17"/>
      <c r="D23" s="11"/>
    </row>
    <row r="24" spans="1:4" ht="20.85" customHeight="1" x14ac:dyDescent="0.4">
      <c r="A24" s="13"/>
      <c r="B24" s="10"/>
      <c r="C24" s="17"/>
      <c r="D24" s="11"/>
    </row>
    <row r="25" spans="1:4" ht="20.85" customHeight="1" x14ac:dyDescent="0.4">
      <c r="A25" s="13"/>
      <c r="B25" s="10"/>
      <c r="C25" s="17"/>
      <c r="D25" s="11"/>
    </row>
    <row r="26" spans="1:4" ht="20.85" customHeight="1" x14ac:dyDescent="0.4">
      <c r="A26" s="13"/>
      <c r="B26" s="10"/>
      <c r="C26" s="17"/>
      <c r="D26" s="11"/>
    </row>
    <row r="27" spans="1:4" ht="20.85" customHeight="1" x14ac:dyDescent="0.4">
      <c r="A27" s="14"/>
      <c r="B27" s="15"/>
      <c r="C27" s="16"/>
      <c r="D27" s="30"/>
    </row>
    <row r="28" spans="1:4" x14ac:dyDescent="0.55000000000000004">
      <c r="A28" s="2"/>
      <c r="C28" s="4"/>
    </row>
    <row r="29" spans="1:4" ht="59.1" customHeight="1" x14ac:dyDescent="0.4">
      <c r="A29" s="92" t="s">
        <v>22</v>
      </c>
      <c r="B29" s="90" t="s">
        <v>23</v>
      </c>
      <c r="C29" s="90"/>
      <c r="D29" s="4"/>
    </row>
    <row r="30" spans="1:4" ht="52.35" customHeight="1" x14ac:dyDescent="0.4">
      <c r="A30" s="92"/>
      <c r="B30" s="94" t="s">
        <v>24</v>
      </c>
      <c r="C30" s="93"/>
      <c r="D30" s="7"/>
    </row>
    <row r="31" spans="1:4" ht="52.35" customHeight="1" x14ac:dyDescent="0.4">
      <c r="A31" s="92"/>
      <c r="B31" s="93" t="s">
        <v>25</v>
      </c>
      <c r="C31" s="93"/>
      <c r="D31" s="4"/>
    </row>
    <row r="32" spans="1:4" x14ac:dyDescent="0.55000000000000004">
      <c r="A32" s="2"/>
    </row>
  </sheetData>
  <sheetProtection algorithmName="SHA-512" hashValue="zxeOL8hyhEhH4ia/iG5zM4+NLTezd/3k+MBZihN6r9fjuurbQN4upeQfTbqRso+eXQrNKKdkhYqgd0PtRYNOAg==" saltValue="Zsem7neYwL62X9B68Y7Ljg==" spinCount="100000" sheet="1" selectLockedCells="1"/>
  <mergeCells count="6">
    <mergeCell ref="B3:D3"/>
    <mergeCell ref="A29:A31"/>
    <mergeCell ref="B31:C31"/>
    <mergeCell ref="B30:C30"/>
    <mergeCell ref="B29:C29"/>
    <mergeCell ref="A13:B13"/>
  </mergeCells>
  <conditionalFormatting sqref="C13">
    <cfRule type="expression" dxfId="0" priority="7">
      <formula>$C$11="Yes"</formula>
    </cfRule>
  </conditionalFormatting>
  <dataValidations count="3">
    <dataValidation type="list" allowBlank="1" showInputMessage="1" showErrorMessage="1" prompt="Please select your Segment" sqref="B5" xr:uid="{97F171D3-EA4B-40F7-B2A7-351ACCE3AB66}">
      <formula1>Sector_List</formula1>
    </dataValidation>
    <dataValidation type="list" allowBlank="1" showInputMessage="1" showErrorMessage="1" prompt="Select an Entity from the list._x000a__x000a_If you change Segment, you must reselect Entity._x000a_Invalid selections will be highlighted." sqref="B6" xr:uid="{F2D47EC5-00EE-4790-8C55-EFAE709E2487}">
      <formula1>Company_List</formula1>
    </dataValidation>
    <dataValidation allowBlank="1" showInputMessage="1" showErrorMessage="1" prompt="Please enter the name of your Company" sqref="B7" xr:uid="{1F42D27F-9D46-4BF1-98B7-B67059A694E1}"/>
  </dataValidations>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expression" priority="1" id="{3EE5DE11-5AD2-45D9-930D-2238747C5176}">
            <xm:f>AND($B$5&lt;&gt;"",$B$6&lt;&gt;"",SUMPRODUCT((TRIM(Dropdowns!$E$2:$E$100)=TRIM($B$5))*(TRIM(Dropdowns!$F$2:$F$100)=TRIM($B$6)))=0)</xm:f>
            <x14:dxf>
              <font>
                <color theme="0"/>
              </font>
              <fill>
                <patternFill>
                  <bgColor rgb="FFFF0000"/>
                </patternFill>
              </fill>
            </x14:dxf>
          </x14:cfRule>
          <xm:sqref>B6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0F1D5B9-ED62-453B-A1F0-B16C228DFC24}">
          <x14:formula1>
            <xm:f>Dropdowns!$L$2:$L$3</xm:f>
          </x14:formula1>
          <xm:sqref>C11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F96FE-A369-4CD7-8F66-9E069E8A85F6}">
  <sheetPr codeName="Sheet10">
    <tabColor rgb="FFB4A064"/>
  </sheetPr>
  <dimension ref="A1:E27"/>
  <sheetViews>
    <sheetView showGridLines="0" zoomScale="90" zoomScaleNormal="90" workbookViewId="0">
      <selection activeCell="B1" sqref="B1:D1"/>
    </sheetView>
  </sheetViews>
  <sheetFormatPr defaultColWidth="8.6640625" defaultRowHeight="17.850000000000001" customHeight="1" x14ac:dyDescent="0.55000000000000004"/>
  <cols>
    <col min="1" max="1" width="22.33203125" style="3" customWidth="1"/>
    <col min="2" max="2" width="60.6640625" customWidth="1"/>
    <col min="3" max="4" width="50.6640625" customWidth="1"/>
    <col min="5" max="5" width="35.6640625" customWidth="1"/>
  </cols>
  <sheetData>
    <row r="1" spans="1:5" ht="20.399999999999999" customHeight="1" thickBot="1" x14ac:dyDescent="0.35">
      <c r="A1" s="59" t="s">
        <v>110</v>
      </c>
      <c r="B1" s="77"/>
      <c r="C1" s="78"/>
      <c r="D1" s="79"/>
    </row>
    <row r="2" spans="1:5" ht="20.399999999999999" customHeight="1" thickBot="1" x14ac:dyDescent="0.6"/>
    <row r="3" spans="1:5" s="4" customFormat="1" ht="17.399999999999999" customHeight="1" x14ac:dyDescent="0.4">
      <c r="A3" s="80" t="s">
        <v>111</v>
      </c>
      <c r="B3" s="81"/>
      <c r="C3" s="82"/>
      <c r="D3" s="83"/>
      <c r="E3" s="60"/>
    </row>
    <row r="4" spans="1:5" s="4" customFormat="1" ht="42.6" customHeight="1" x14ac:dyDescent="0.4">
      <c r="A4" s="80"/>
      <c r="B4" s="84"/>
      <c r="C4" s="85"/>
      <c r="D4" s="86"/>
      <c r="E4" s="60"/>
    </row>
    <row r="5" spans="1:5" s="4" customFormat="1" ht="17.399999999999999" customHeight="1" x14ac:dyDescent="0.4">
      <c r="A5" s="80"/>
      <c r="B5" s="84"/>
      <c r="C5" s="85"/>
      <c r="D5" s="86"/>
      <c r="E5" s="60"/>
    </row>
    <row r="6" spans="1:5" s="4" customFormat="1" ht="17.399999999999999" customHeight="1" x14ac:dyDescent="0.4">
      <c r="A6" s="80"/>
      <c r="B6" s="84"/>
      <c r="C6" s="85"/>
      <c r="D6" s="86"/>
      <c r="E6" s="60"/>
    </row>
    <row r="7" spans="1:5" s="4" customFormat="1" ht="14.1" customHeight="1" thickBot="1" x14ac:dyDescent="0.45">
      <c r="A7" s="80"/>
      <c r="B7" s="87"/>
      <c r="C7" s="88"/>
      <c r="D7" s="89"/>
      <c r="E7" s="60"/>
    </row>
    <row r="8" spans="1:5" ht="21.6" customHeight="1" thickBot="1" x14ac:dyDescent="0.45">
      <c r="A8"/>
      <c r="B8" s="4"/>
    </row>
    <row r="9" spans="1:5" ht="20.399999999999999" x14ac:dyDescent="0.55000000000000004">
      <c r="A9"/>
      <c r="B9" s="61" t="s">
        <v>112</v>
      </c>
      <c r="C9" s="62" t="s">
        <v>113</v>
      </c>
      <c r="D9" s="62" t="s">
        <v>114</v>
      </c>
      <c r="E9" s="63" t="s">
        <v>115</v>
      </c>
    </row>
    <row r="10" spans="1:5" ht="110.25" customHeight="1" thickBot="1" x14ac:dyDescent="0.35">
      <c r="A10"/>
      <c r="B10" s="64"/>
      <c r="C10" s="65"/>
      <c r="D10" s="65"/>
      <c r="E10" s="66"/>
    </row>
    <row r="11" spans="1:5" ht="18" thickBot="1" x14ac:dyDescent="0.45">
      <c r="A11"/>
      <c r="B11" s="4"/>
    </row>
    <row r="12" spans="1:5" ht="20.399999999999999" x14ac:dyDescent="0.55000000000000004">
      <c r="A12" s="2"/>
      <c r="B12" s="67" t="s">
        <v>116</v>
      </c>
      <c r="C12" s="74" t="s">
        <v>117</v>
      </c>
      <c r="D12" s="75"/>
      <c r="E12" s="76"/>
    </row>
    <row r="13" spans="1:5" ht="200.1" customHeight="1" thickBot="1" x14ac:dyDescent="0.6">
      <c r="A13" s="2"/>
      <c r="B13" s="68" t="s">
        <v>118</v>
      </c>
      <c r="C13" s="71"/>
      <c r="D13" s="72"/>
      <c r="E13" s="73"/>
    </row>
    <row r="14" spans="1:5" ht="17.399999999999999" x14ac:dyDescent="0.4">
      <c r="A14"/>
      <c r="B14" s="4"/>
    </row>
    <row r="15" spans="1:5" ht="18" thickBot="1" x14ac:dyDescent="0.45">
      <c r="A15"/>
      <c r="B15" s="4"/>
    </row>
    <row r="16" spans="1:5" ht="20.399999999999999" x14ac:dyDescent="0.55000000000000004">
      <c r="A16" s="2"/>
      <c r="B16" s="67" t="s">
        <v>116</v>
      </c>
      <c r="C16" s="74" t="s">
        <v>117</v>
      </c>
      <c r="D16" s="75"/>
      <c r="E16" s="76"/>
    </row>
    <row r="17" spans="1:5" ht="200.1" customHeight="1" thickBot="1" x14ac:dyDescent="0.6">
      <c r="A17" s="2"/>
      <c r="B17" s="69" t="s">
        <v>119</v>
      </c>
      <c r="C17" s="71"/>
      <c r="D17" s="72"/>
      <c r="E17" s="73"/>
    </row>
    <row r="18" spans="1:5" ht="17.399999999999999" x14ac:dyDescent="0.4">
      <c r="A18"/>
      <c r="B18" s="4"/>
    </row>
    <row r="19" spans="1:5" ht="18" thickBot="1" x14ac:dyDescent="0.45">
      <c r="A19"/>
      <c r="B19" s="4"/>
    </row>
    <row r="20" spans="1:5" ht="20.399999999999999" x14ac:dyDescent="0.55000000000000004">
      <c r="A20" s="2"/>
      <c r="B20" s="67" t="s">
        <v>116</v>
      </c>
      <c r="C20" s="74" t="s">
        <v>117</v>
      </c>
      <c r="D20" s="75"/>
      <c r="E20" s="76"/>
    </row>
    <row r="21" spans="1:5" ht="200.1" customHeight="1" thickBot="1" x14ac:dyDescent="0.6">
      <c r="A21" s="2"/>
      <c r="B21" s="68" t="s">
        <v>120</v>
      </c>
      <c r="C21" s="71"/>
      <c r="D21" s="72"/>
      <c r="E21" s="73"/>
    </row>
    <row r="22" spans="1:5" ht="17.850000000000001" customHeight="1" x14ac:dyDescent="0.55000000000000004">
      <c r="A22" s="2"/>
      <c r="B22" s="58"/>
      <c r="C22" s="58"/>
      <c r="D22" s="58"/>
      <c r="E22" s="58"/>
    </row>
    <row r="23" spans="1:5" ht="17.850000000000001" customHeight="1" x14ac:dyDescent="0.55000000000000004">
      <c r="A23" s="2"/>
    </row>
    <row r="24" spans="1:5" ht="17.850000000000001" customHeight="1" x14ac:dyDescent="0.55000000000000004">
      <c r="A24" s="2"/>
    </row>
    <row r="26" spans="1:5" ht="17.850000000000001" customHeight="1" x14ac:dyDescent="0.55000000000000004">
      <c r="A26" s="2"/>
    </row>
    <row r="27" spans="1:5" ht="17.850000000000001" customHeight="1" x14ac:dyDescent="0.55000000000000004">
      <c r="A27" s="2"/>
    </row>
  </sheetData>
  <sheetProtection algorithmName="SHA-512" hashValue="Nkz4r7eG4h88I1t00zu+Y7YVErYpzG8wnABt7XrH+0iqm7FIrPO5dSGs77pQeiSCedcLKV24zB5jngipujd53g==" saltValue="CYjEDLAr1MBJ6fsJrRdHRA==" spinCount="100000" sheet="1" selectLockedCells="1"/>
  <mergeCells count="9">
    <mergeCell ref="C17:E17"/>
    <mergeCell ref="C20:E20"/>
    <mergeCell ref="C21:E21"/>
    <mergeCell ref="B1:D1"/>
    <mergeCell ref="A3:A7"/>
    <mergeCell ref="B3:D7"/>
    <mergeCell ref="C12:E12"/>
    <mergeCell ref="C13:E13"/>
    <mergeCell ref="C16:E1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03831-B8D3-4E1C-BF92-B43EB8071A81}">
  <sheetPr codeName="Sheet4">
    <tabColor rgb="FFFF0000"/>
  </sheetPr>
  <dimension ref="A1:L71"/>
  <sheetViews>
    <sheetView zoomScale="58" zoomScaleNormal="85" workbookViewId="0">
      <selection activeCell="C32" sqref="C32"/>
    </sheetView>
  </sheetViews>
  <sheetFormatPr defaultColWidth="8.6640625" defaultRowHeight="14.4" x14ac:dyDescent="0.3"/>
  <cols>
    <col min="1" max="1" width="28.44140625" customWidth="1"/>
    <col min="2" max="3" width="40.109375" customWidth="1"/>
    <col min="4" max="4" width="80.33203125" bestFit="1" customWidth="1"/>
    <col min="5" max="5" width="33.44140625" customWidth="1"/>
    <col min="6" max="6" width="71.109375" bestFit="1" customWidth="1"/>
    <col min="7" max="7" width="33" customWidth="1"/>
    <col min="8" max="8" width="41.109375" customWidth="1"/>
    <col min="10" max="10" width="32.44140625" customWidth="1"/>
    <col min="11" max="11" width="18.6640625" customWidth="1"/>
  </cols>
  <sheetData>
    <row r="1" spans="1:12" x14ac:dyDescent="0.3">
      <c r="D1" t="s">
        <v>26</v>
      </c>
      <c r="E1" t="s">
        <v>27</v>
      </c>
      <c r="F1" t="s">
        <v>28</v>
      </c>
      <c r="G1" t="s">
        <v>29</v>
      </c>
      <c r="H1" t="s">
        <v>30</v>
      </c>
    </row>
    <row r="2" spans="1:12" ht="17.399999999999999" x14ac:dyDescent="0.4">
      <c r="A2">
        <f>Introduction!B5</f>
        <v>0</v>
      </c>
      <c r="B2">
        <f>Introduction!B7</f>
        <v>0</v>
      </c>
      <c r="C2" t="str" cm="1">
        <f t="array" ref="C2">_xlfn.LET(
  _xlpm.s, TRIM($A$2),
  IF(
    _xlpm.s="",
    "",
    _xlfn._xlws.SORT(
      _xlfn.UNIQUE(
        _xlfn._xlws.FILTER(
          Org_Map[Company],
          TRIM(Org_Map[Sector])=_xlpm.s,
          ""
        )
      )
    )
  )
)</f>
        <v/>
      </c>
      <c r="D2" s="34" t="str">
        <f>Org_Map[[#This Row],[Sector]] &amp; "|" &amp; Org_Map[[#This Row],[Company]]</f>
        <v>Agribusiness|Agrïa</v>
      </c>
      <c r="E2" s="35" t="s">
        <v>31</v>
      </c>
      <c r="F2" s="36" t="s">
        <v>32</v>
      </c>
      <c r="G2" s="35" t="s">
        <v>33</v>
      </c>
      <c r="H2" s="37" t="s">
        <v>34</v>
      </c>
      <c r="J2" t="str" cm="1">
        <f t="array" ref="J2:J9">_xlfn._xlws.SORT(_xlfn.UNIQUE(_xlfn._xlws.FILTER(Org_Map[Sector], Org_Map[Sector]&lt;&gt;"")))</f>
        <v>Agribusiness</v>
      </c>
      <c r="L2" t="s">
        <v>35</v>
      </c>
    </row>
    <row r="3" spans="1:12" ht="17.399999999999999" x14ac:dyDescent="0.4">
      <c r="D3" s="34" t="str">
        <f>Org_Map[[#This Row],[Sector]] &amp; "|" &amp; Org_Map[[#This Row],[Company]]</f>
        <v>Agribusiness|ER Agri</v>
      </c>
      <c r="E3" s="35" t="s">
        <v>31</v>
      </c>
      <c r="F3" s="38" t="s">
        <v>36</v>
      </c>
      <c r="G3" s="35" t="s">
        <v>37</v>
      </c>
      <c r="H3" s="37" t="s">
        <v>38</v>
      </c>
      <c r="I3" s="9"/>
      <c r="J3" s="9" t="str">
        <v>Commerce &amp; Manufacturing</v>
      </c>
      <c r="L3" t="s">
        <v>39</v>
      </c>
    </row>
    <row r="4" spans="1:12" ht="17.399999999999999" x14ac:dyDescent="0.4">
      <c r="D4" s="34" t="str">
        <f>Org_Map[[#This Row],[Sector]] &amp; "|" &amp; Org_Map[[#This Row],[Company]]</f>
        <v>Commerce &amp; Manufacturing|Building Materials</v>
      </c>
      <c r="E4" s="35" t="s">
        <v>40</v>
      </c>
      <c r="F4" s="36" t="s">
        <v>41</v>
      </c>
      <c r="G4" s="35" t="s">
        <v>42</v>
      </c>
      <c r="H4" s="37" t="s">
        <v>43</v>
      </c>
      <c r="I4" s="9"/>
      <c r="J4" s="9" t="str">
        <v>Finance</v>
      </c>
    </row>
    <row r="5" spans="1:12" ht="17.399999999999999" x14ac:dyDescent="0.4">
      <c r="D5" s="34" t="str">
        <f>Org_Map[[#This Row],[Sector]] &amp; "|" &amp; Org_Map[[#This Row],[Company]]</f>
        <v>Commerce &amp; Manufacturing|Axess</v>
      </c>
      <c r="E5" s="35" t="s">
        <v>40</v>
      </c>
      <c r="F5" s="35" t="s">
        <v>44</v>
      </c>
      <c r="G5" s="35" t="s">
        <v>45</v>
      </c>
      <c r="H5" s="39" t="s">
        <v>46</v>
      </c>
      <c r="I5" s="9"/>
      <c r="J5" s="9" t="str">
        <v>Hospitality &amp; Travel</v>
      </c>
    </row>
    <row r="6" spans="1:12" ht="17.399999999999999" x14ac:dyDescent="0.4">
      <c r="D6" s="34" t="str">
        <f>Org_Map[[#This Row],[Sector]] &amp; "|" &amp; Org_Map[[#This Row],[Company]]</f>
        <v>Commerce &amp; Manufacturing|Decathlon</v>
      </c>
      <c r="E6" s="35" t="s">
        <v>40</v>
      </c>
      <c r="F6" s="36" t="s">
        <v>47</v>
      </c>
      <c r="G6" s="35" t="s">
        <v>48</v>
      </c>
      <c r="H6" s="37" t="s">
        <v>49</v>
      </c>
      <c r="I6" s="9"/>
      <c r="J6" s="9" t="str">
        <v>Logistics</v>
      </c>
    </row>
    <row r="7" spans="1:12" ht="17.399999999999999" x14ac:dyDescent="0.4">
      <c r="D7" s="34" t="str">
        <f>Org_Map[[#This Row],[Sector]] &amp; "|" &amp; Org_Map[[#This Row],[Company]]</f>
        <v>Commerce &amp; Manufacturing|Plastinax</v>
      </c>
      <c r="E7" s="35" t="s">
        <v>40</v>
      </c>
      <c r="F7" s="36" t="s">
        <v>50</v>
      </c>
      <c r="G7" s="35" t="s">
        <v>51</v>
      </c>
      <c r="H7" s="37" t="s">
        <v>52</v>
      </c>
      <c r="I7" s="9"/>
      <c r="J7" s="9" t="str">
        <v>Management Office</v>
      </c>
    </row>
    <row r="8" spans="1:12" ht="17.399999999999999" x14ac:dyDescent="0.4">
      <c r="D8" s="34" t="str">
        <f>Org_Map[[#This Row],[Sector]] &amp; "|" &amp; Org_Map[[#This Row],[Company]]</f>
        <v>Finance|Rogers Capital</v>
      </c>
      <c r="E8" s="35" t="s">
        <v>53</v>
      </c>
      <c r="F8" s="35" t="s">
        <v>54</v>
      </c>
      <c r="G8" s="35" t="s">
        <v>55</v>
      </c>
      <c r="H8" s="39" t="s">
        <v>56</v>
      </c>
      <c r="I8" s="9"/>
      <c r="J8" s="9" t="str">
        <v>Real Estate</v>
      </c>
    </row>
    <row r="9" spans="1:12" ht="17.399999999999999" x14ac:dyDescent="0.4">
      <c r="D9" s="34" t="str">
        <f>Org_Map[[#This Row],[Sector]] &amp; "|" &amp; Org_Map[[#This Row],[Company]]</f>
        <v>Hospitality &amp; Travel|ER Aviation</v>
      </c>
      <c r="E9" s="35" t="s">
        <v>57</v>
      </c>
      <c r="F9" s="36" t="s">
        <v>58</v>
      </c>
      <c r="G9" s="35" t="s">
        <v>59</v>
      </c>
      <c r="H9" s="37" t="s">
        <v>60</v>
      </c>
      <c r="I9" s="9"/>
      <c r="J9" s="9" t="str">
        <v>Technology &amp; Energy</v>
      </c>
    </row>
    <row r="10" spans="1:12" ht="17.399999999999999" x14ac:dyDescent="0.4">
      <c r="D10" s="34" t="str">
        <f>Org_Map[[#This Row],[Sector]] &amp; "|" &amp; Org_Map[[#This Row],[Company]]</f>
        <v>Hospitality &amp; Travel|ER Hospitality</v>
      </c>
      <c r="E10" s="35" t="s">
        <v>57</v>
      </c>
      <c r="F10" s="35" t="s">
        <v>61</v>
      </c>
      <c r="G10" s="35" t="s">
        <v>62</v>
      </c>
      <c r="H10" s="39" t="s">
        <v>63</v>
      </c>
      <c r="I10" s="9"/>
      <c r="J10" s="9"/>
    </row>
    <row r="11" spans="1:12" ht="17.399999999999999" x14ac:dyDescent="0.4">
      <c r="D11" s="34" t="str">
        <f>Org_Map[[#This Row],[Sector]] &amp; "|" &amp; Org_Map[[#This Row],[Company]]</f>
        <v>Logistics|Velogic</v>
      </c>
      <c r="E11" s="35" t="s">
        <v>64</v>
      </c>
      <c r="F11" s="40" t="s">
        <v>65</v>
      </c>
      <c r="G11" s="35" t="s">
        <v>66</v>
      </c>
      <c r="H11" s="39" t="s">
        <v>67</v>
      </c>
      <c r="J11" s="9"/>
    </row>
    <row r="12" spans="1:12" ht="17.399999999999999" x14ac:dyDescent="0.4">
      <c r="D12" s="34" t="str">
        <f>Org_Map[[#This Row],[Sector]] &amp; "|" &amp; Org_Map[[#This Row],[Company]]</f>
        <v>Management Office|Tagada</v>
      </c>
      <c r="E12" s="35" t="s">
        <v>68</v>
      </c>
      <c r="F12" s="40" t="s">
        <v>69</v>
      </c>
      <c r="G12" s="35" t="s">
        <v>70</v>
      </c>
      <c r="H12" s="39" t="s">
        <v>71</v>
      </c>
      <c r="J12" s="9"/>
    </row>
    <row r="13" spans="1:12" ht="17.399999999999999" x14ac:dyDescent="0.4">
      <c r="D13" s="34" t="str">
        <f>Org_Map[[#This Row],[Sector]] &amp; "|" &amp; Org_Map[[#This Row],[Company]]</f>
        <v>Real Estate|Ascencia/Enatt</v>
      </c>
      <c r="E13" s="35" t="s">
        <v>72</v>
      </c>
      <c r="F13" s="36" t="s">
        <v>73</v>
      </c>
      <c r="G13" s="35" t="s">
        <v>74</v>
      </c>
      <c r="H13" s="39" t="s">
        <v>75</v>
      </c>
      <c r="J13" s="9"/>
    </row>
    <row r="14" spans="1:12" ht="17.399999999999999" x14ac:dyDescent="0.4">
      <c r="D14" s="34" t="str">
        <f>Org_Map[[#This Row],[Sector]] &amp; "|" &amp; Org_Map[[#This Row],[Company]]</f>
        <v>Real Estate|ER Property</v>
      </c>
      <c r="E14" s="35" t="s">
        <v>72</v>
      </c>
      <c r="F14" s="35" t="s">
        <v>76</v>
      </c>
      <c r="G14" s="35" t="s">
        <v>77</v>
      </c>
      <c r="H14" s="39" t="s">
        <v>71</v>
      </c>
      <c r="J14" s="9"/>
    </row>
    <row r="15" spans="1:12" ht="17.399999999999999" x14ac:dyDescent="0.4">
      <c r="D15" s="34" t="str">
        <f>Org_Map[[#This Row],[Sector]] &amp; "|" &amp; Org_Map[[#This Row],[Company]]</f>
        <v>Technology &amp; Energy|Ecoasis</v>
      </c>
      <c r="E15" s="35" t="s">
        <v>78</v>
      </c>
      <c r="F15" s="36" t="s">
        <v>79</v>
      </c>
      <c r="G15" s="35" t="s">
        <v>80</v>
      </c>
      <c r="H15" s="37" t="s">
        <v>81</v>
      </c>
    </row>
    <row r="16" spans="1:12" ht="17.399999999999999" x14ac:dyDescent="0.4">
      <c r="D16" s="34" t="str">
        <f>Org_Map[[#This Row],[Sector]] &amp; "|" &amp; Org_Map[[#This Row],[Company]]</f>
        <v>Technology &amp; Energy|Rogers Capital Technology</v>
      </c>
      <c r="E16" s="35" t="s">
        <v>78</v>
      </c>
      <c r="F16" s="36" t="s">
        <v>82</v>
      </c>
      <c r="G16" s="35" t="s">
        <v>55</v>
      </c>
      <c r="H16" s="39" t="s">
        <v>56</v>
      </c>
      <c r="J16" s="9"/>
    </row>
    <row r="17" spans="4:10" ht="17.399999999999999" x14ac:dyDescent="0.4">
      <c r="D17" s="34" t="str">
        <f>Org_Map[[#This Row],[Sector]] &amp; "|" &amp; Org_Map[[#This Row],[Company]]</f>
        <v>Technology &amp; Energy|Superdist</v>
      </c>
      <c r="E17" s="35" t="s">
        <v>78</v>
      </c>
      <c r="F17" s="36" t="s">
        <v>83</v>
      </c>
      <c r="G17" s="35" t="s">
        <v>84</v>
      </c>
      <c r="H17" s="39" t="s">
        <v>85</v>
      </c>
      <c r="J17" s="9"/>
    </row>
    <row r="18" spans="4:10" ht="17.399999999999999" x14ac:dyDescent="0.4">
      <c r="D18" s="42" t="str">
        <f>Org_Map[[#This Row],[Sector]] &amp; "|" &amp; Org_Map[[#This Row],[Company]]</f>
        <v>Technology &amp; Energy|FRCI</v>
      </c>
      <c r="E18" s="43" t="s">
        <v>78</v>
      </c>
      <c r="F18" s="44" t="s">
        <v>86</v>
      </c>
      <c r="G18" s="43" t="s">
        <v>87</v>
      </c>
      <c r="H18" s="45" t="s">
        <v>88</v>
      </c>
    </row>
    <row r="19" spans="4:10" ht="17.399999999999999" x14ac:dyDescent="0.4">
      <c r="D19" s="34" t="str">
        <f>Org_Map[[#This Row],[Sector]] &amp; "|" &amp; Org_Map[[#This Row],[Company]]</f>
        <v>Technology &amp; Energy|Turbine Incubators</v>
      </c>
      <c r="E19" s="35" t="s">
        <v>78</v>
      </c>
      <c r="F19" s="40" t="s">
        <v>89</v>
      </c>
      <c r="G19" s="35" t="s">
        <v>90</v>
      </c>
      <c r="H19" s="41" t="s">
        <v>91</v>
      </c>
    </row>
    <row r="26" spans="4:10" x14ac:dyDescent="0.3">
      <c r="I26" s="9"/>
      <c r="J26" s="9"/>
    </row>
    <row r="71" spans="9:10" x14ac:dyDescent="0.3">
      <c r="I71" s="9"/>
      <c r="J71" s="9"/>
    </row>
  </sheetData>
  <sheetProtection algorithmName="SHA-512" hashValue="RJQXFdoDSfOY66duSTJTZHH4oLy3EHLOOZG1TkkJZG6jJaLY39lkJHAbAbyun5o0G6Lgkgfcj5qs7HAFYbOi1g==" saltValue="Vy+KkZB712PJCZsCav+uew==" spinCount="100000" sheet="1" selectLockedCells="1" selectUnlockedCells="1"/>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1B127C722E9004F98A3878E0FCB0023" ma:contentTypeVersion="11" ma:contentTypeDescription="Create a new document." ma:contentTypeScope="" ma:versionID="098ed78771cfb6e7fb9f3e49e1539b50">
  <xsd:schema xmlns:xsd="http://www.w3.org/2001/XMLSchema" xmlns:xs="http://www.w3.org/2001/XMLSchema" xmlns:p="http://schemas.microsoft.com/office/2006/metadata/properties" xmlns:ns2="432b9408-7c0e-442e-a864-219f3a03996c" xmlns:ns3="ef2d7177-9e6a-4a7c-8eef-4e38c05c70cb" targetNamespace="http://schemas.microsoft.com/office/2006/metadata/properties" ma:root="true" ma:fieldsID="36b1fa2f096ab324a380db10befd82cf" ns2:_="" ns3:_="">
    <xsd:import namespace="432b9408-7c0e-442e-a864-219f3a03996c"/>
    <xsd:import namespace="ef2d7177-9e6a-4a7c-8eef-4e38c05c70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2b9408-7c0e-442e-a864-219f3a0399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0a46c21c-a374-4d8e-a059-e614a2216e75"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f2d7177-9e6a-4a7c-8eef-4e38c05c70cb"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b8731d3-1b3d-429c-8a24-7b5710fa8775}" ma:internalName="TaxCatchAll" ma:showField="CatchAllData" ma:web="ef2d7177-9e6a-4a7c-8eef-4e38c05c70c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f2d7177-9e6a-4a7c-8eef-4e38c05c70cb" xsi:nil="true"/>
    <lcf76f155ced4ddcb4097134ff3c332f xmlns="432b9408-7c0e-442e-a864-219f3a03996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348C05-68AA-49AF-914B-B7A8076F5E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2b9408-7c0e-442e-a864-219f3a03996c"/>
    <ds:schemaRef ds:uri="ef2d7177-9e6a-4a7c-8eef-4e38c05c70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549E1FD-9CAF-42A9-A39D-5AD935E23C14}">
  <ds:schemaRefs>
    <ds:schemaRef ds:uri="http://schemas.microsoft.com/office/2006/metadata/properties"/>
    <ds:schemaRef ds:uri="http://schemas.microsoft.com/office/infopath/2007/PartnerControls"/>
    <ds:schemaRef ds:uri="ef2d7177-9e6a-4a7c-8eef-4e38c05c70cb"/>
    <ds:schemaRef ds:uri="432b9408-7c0e-442e-a864-219f3a03996c"/>
  </ds:schemaRefs>
</ds:datastoreItem>
</file>

<file path=customXml/itemProps3.xml><?xml version="1.0" encoding="utf-8"?>
<ds:datastoreItem xmlns:ds="http://schemas.openxmlformats.org/officeDocument/2006/customXml" ds:itemID="{467F2BD9-FBD3-4E7B-A509-5E1109B1BA1A}">
  <ds:schemaRefs>
    <ds:schemaRef ds:uri="http://schemas.microsoft.com/sharepoint/v3/contenttype/forms"/>
  </ds:schemaRefs>
</ds:datastoreItem>
</file>

<file path=docMetadata/LabelInfo.xml><?xml version="1.0" encoding="utf-8"?>
<clbl:labelList xmlns:clbl="http://schemas.microsoft.com/office/2020/mipLabelMetadata">
  <clbl:label id="{e7ed08a3-d2fb-46e0-9828-97b567dc73c9}" enabled="1" method="Standard" siteId="{a87bc98f-2fe0-4993-a1be-0ff0721075d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About Template</vt:lpstr>
      <vt:lpstr>Introduction</vt:lpstr>
      <vt:lpstr>Criteria - Business Leadership</vt:lpstr>
      <vt:lpstr>Dropdowns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Rishabh Lama</dc:creator>
  <cp:keywords/>
  <dc:description/>
  <cp:lastModifiedBy>Rishabh Lama</cp:lastModifiedBy>
  <cp:revision/>
  <dcterms:created xsi:type="dcterms:W3CDTF">2026-02-16T05:56:24Z</dcterms:created>
  <dcterms:modified xsi:type="dcterms:W3CDTF">2026-04-13T19:52:09Z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0x01010081B127C722E9004F98A3878E0FCB0023</vt:lpwstr>
  </property>
  <property fmtid="{D5CDD505-2E9C-101B-9397-08002B2CF9AE}" pid="3" name="MediaServiceImageTags">
    <vt:lpwstr/>
  </property>
</Properties>
</file>